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xampp\htdocs\sistemapi2\excel\"/>
    </mc:Choice>
  </mc:AlternateContent>
  <xr:revisionPtr revIDLastSave="0" documentId="13_ncr:1_{DCF3527B-7E5E-4AEE-A41B-44D3C0E2F1A5}" xr6:coauthVersionLast="47" xr6:coauthVersionMax="47" xr10:uidLastSave="{00000000-0000-0000-0000-000000000000}"/>
  <bookViews>
    <workbookView xWindow="180" yWindow="525" windowWidth="19830" windowHeight="8640" activeTab="3" xr2:uid="{F081267C-C8E3-47AE-A419-6B2D3DF02F5E}"/>
  </bookViews>
  <sheets>
    <sheet name="Factura 1 igv" sheetId="1" r:id="rId1"/>
    <sheet name="Factura 2 igv" sheetId="2" r:id="rId2"/>
    <sheet name="Factura 2igv 1exo" sheetId="3" r:id="rId3"/>
    <sheet name="Factura 2igv 1exo 1 ina" sheetId="4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4" l="1"/>
  <c r="K12" i="4"/>
  <c r="K13" i="4"/>
  <c r="K14" i="4"/>
  <c r="K11" i="4"/>
  <c r="J12" i="4"/>
  <c r="J11" i="4"/>
  <c r="K12" i="3"/>
  <c r="K13" i="3"/>
  <c r="K11" i="3"/>
  <c r="J14" i="3"/>
  <c r="J12" i="3"/>
  <c r="J11" i="3"/>
  <c r="K12" i="2"/>
  <c r="J13" i="2"/>
  <c r="J12" i="2"/>
  <c r="J11" i="2"/>
  <c r="I11" i="1"/>
  <c r="H11" i="1"/>
  <c r="K11" i="1"/>
  <c r="J11" i="1"/>
  <c r="J12" i="1"/>
  <c r="M12" i="1"/>
  <c r="L12" i="1"/>
  <c r="L15" i="4"/>
  <c r="M15" i="4"/>
  <c r="M13" i="2"/>
  <c r="L13" i="2"/>
  <c r="L14" i="3"/>
  <c r="M14" i="3"/>
  <c r="H12" i="4"/>
  <c r="H11" i="4"/>
  <c r="H11" i="3"/>
  <c r="F14" i="4"/>
  <c r="F13" i="4"/>
  <c r="F12" i="4"/>
  <c r="I12" i="4" s="1"/>
  <c r="F11" i="4"/>
  <c r="I6" i="4"/>
  <c r="F13" i="3"/>
  <c r="F12" i="3"/>
  <c r="I12" i="3" s="1"/>
  <c r="F11" i="3"/>
  <c r="I11" i="3" s="1"/>
  <c r="I14" i="3" s="1"/>
  <c r="I6" i="3"/>
  <c r="H12" i="3" s="1"/>
  <c r="F12" i="2"/>
  <c r="F11" i="2"/>
  <c r="I6" i="2"/>
  <c r="H11" i="2" s="1"/>
  <c r="I6" i="1"/>
  <c r="I11" i="4" l="1"/>
  <c r="I15" i="4" s="1"/>
  <c r="I12" i="2"/>
  <c r="I11" i="2"/>
  <c r="H12" i="2"/>
  <c r="F19" i="1"/>
  <c r="F18" i="1"/>
  <c r="K12" i="1"/>
  <c r="I12" i="1"/>
  <c r="F18" i="4"/>
  <c r="F18" i="3"/>
  <c r="K11" i="2"/>
  <c r="F19" i="3" l="1"/>
  <c r="F22" i="3" s="1"/>
  <c r="K14" i="3"/>
  <c r="F19" i="2"/>
  <c r="K13" i="2"/>
  <c r="F18" i="2"/>
  <c r="I13" i="2"/>
  <c r="F19" i="4" l="1"/>
  <c r="F22" i="4" s="1"/>
  <c r="K15" i="4"/>
  <c r="F22" i="2"/>
</calcChain>
</file>

<file path=xl/sharedStrings.xml><?xml version="1.0" encoding="utf-8"?>
<sst xmlns="http://schemas.openxmlformats.org/spreadsheetml/2006/main" count="176" uniqueCount="42">
  <si>
    <t>RUC</t>
  </si>
  <si>
    <t>FACTURA ELECTRÓNICA</t>
  </si>
  <si>
    <t>F001</t>
  </si>
  <si>
    <t>00000001</t>
  </si>
  <si>
    <t>Dirección</t>
  </si>
  <si>
    <t>CLIENTE:</t>
  </si>
  <si>
    <t>GRAFICA INDUSTRIAL SRL</t>
  </si>
  <si>
    <t>CAL.LOS PLATEROS NRO. 229</t>
  </si>
  <si>
    <t>DIRECCIÓN:</t>
  </si>
  <si>
    <t>RUC:</t>
  </si>
  <si>
    <t>MONEDA:</t>
  </si>
  <si>
    <t xml:space="preserve">F.EMISIÓN: </t>
  </si>
  <si>
    <t>Soles</t>
  </si>
  <si>
    <t>Logo</t>
  </si>
  <si>
    <t>CODIGO</t>
  </si>
  <si>
    <t>DESCRIPCIÓN</t>
  </si>
  <si>
    <t>MEDIDA</t>
  </si>
  <si>
    <t>CANT</t>
  </si>
  <si>
    <t>PRECIO</t>
  </si>
  <si>
    <t>IMPORTE</t>
  </si>
  <si>
    <t>DSDFG</t>
  </si>
  <si>
    <t>Producto 01</t>
  </si>
  <si>
    <t>NIU</t>
  </si>
  <si>
    <t>OP GRAV</t>
  </si>
  <si>
    <t>IGV 18%</t>
  </si>
  <si>
    <t>EXO</t>
  </si>
  <si>
    <t>INA</t>
  </si>
  <si>
    <t>Calculos:</t>
  </si>
  <si>
    <t>TOTAL</t>
  </si>
  <si>
    <t>IGV</t>
  </si>
  <si>
    <t>PRECIO_SIN_IGV_DET</t>
  </si>
  <si>
    <t>DSDFG1</t>
  </si>
  <si>
    <t>Producto 02</t>
  </si>
  <si>
    <t>igv</t>
  </si>
  <si>
    <t>DSDFG2</t>
  </si>
  <si>
    <t>Producto 03</t>
  </si>
  <si>
    <t>exo</t>
  </si>
  <si>
    <t>DSDFG3</t>
  </si>
  <si>
    <t>Producto 04</t>
  </si>
  <si>
    <t>ina</t>
  </si>
  <si>
    <t>SUB_TOTAL_DET</t>
  </si>
  <si>
    <t>GRAV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</si>
</sst>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2" borderId="1" xfId="0" applyFill="1" applyBorder="1"/>
    <xf numFmtId="14" fontId="0" fillId="2" borderId="0" xfId="0" applyNumberFormat="1" applyFill="1"/>
    <xf numFmtId="0" fontId="0" fillId="2" borderId="0" xfId="0" applyFill="1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9" fontId="0" fillId="0" borderId="1" xfId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2" fillId="0" borderId="0" xfId="0" applyFont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0" borderId="0" xfId="0" applyAlignment="1">
      <alignment horizontal="center"/>
    </xf>
    <xf numFmtId="9" fontId="0" fillId="0" borderId="0" xfId="1" applyFont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2CFB4-8DE6-4042-9B61-3A1A03D0B0CA}">
  <dimension ref="A2:M22"/>
  <sheetViews>
    <sheetView workbookViewId="0">
      <selection activeCell="J10" sqref="J10:J11"/>
    </sheetView>
  </sheetViews>
  <sheetFormatPr baseColWidth="10" defaultRowHeight="15" x14ac:dyDescent="0.25"/>
  <cols>
    <col min="2" max="2" width="26.140625" bestFit="1" customWidth="1"/>
    <col min="6" max="7" width="12" bestFit="1" customWidth="1"/>
    <col min="8" max="9" width="20" bestFit="1" customWidth="1"/>
    <col min="10" max="10" width="10.28515625" customWidth="1"/>
  </cols>
  <sheetData>
    <row r="2" spans="1:13" x14ac:dyDescent="0.25">
      <c r="A2" s="3" t="s">
        <v>13</v>
      </c>
      <c r="B2" s="1" t="s">
        <v>4</v>
      </c>
      <c r="E2" s="3" t="s">
        <v>0</v>
      </c>
      <c r="F2" s="1">
        <v>20100066603</v>
      </c>
    </row>
    <row r="3" spans="1:13" x14ac:dyDescent="0.25">
      <c r="E3" s="20" t="s">
        <v>1</v>
      </c>
      <c r="F3" s="21"/>
    </row>
    <row r="4" spans="1:13" x14ac:dyDescent="0.25">
      <c r="E4" s="6" t="s">
        <v>2</v>
      </c>
      <c r="F4" s="2" t="s">
        <v>3</v>
      </c>
    </row>
    <row r="6" spans="1:13" x14ac:dyDescent="0.25">
      <c r="A6" s="3" t="s">
        <v>5</v>
      </c>
      <c r="B6" s="1" t="s">
        <v>6</v>
      </c>
      <c r="H6" s="6" t="s">
        <v>29</v>
      </c>
      <c r="I6" s="11">
        <f>18%</f>
        <v>0.18</v>
      </c>
      <c r="J6" s="19"/>
    </row>
    <row r="7" spans="1:13" x14ac:dyDescent="0.25">
      <c r="A7" s="3" t="s">
        <v>8</v>
      </c>
      <c r="B7" s="1" t="s">
        <v>7</v>
      </c>
    </row>
    <row r="8" spans="1:13" x14ac:dyDescent="0.25">
      <c r="A8" s="3" t="s">
        <v>9</v>
      </c>
      <c r="B8" s="8">
        <v>20100066603</v>
      </c>
      <c r="C8" s="5" t="s">
        <v>10</v>
      </c>
      <c r="D8" s="1" t="s">
        <v>12</v>
      </c>
      <c r="E8" s="4" t="s">
        <v>11</v>
      </c>
      <c r="F8" s="9">
        <v>44389</v>
      </c>
      <c r="H8" t="s">
        <v>27</v>
      </c>
    </row>
    <row r="10" spans="1:13" x14ac:dyDescent="0.25">
      <c r="A10" s="3" t="s">
        <v>14</v>
      </c>
      <c r="B10" s="3" t="s">
        <v>15</v>
      </c>
      <c r="C10" s="3" t="s">
        <v>16</v>
      </c>
      <c r="D10" s="3" t="s">
        <v>17</v>
      </c>
      <c r="E10" s="3" t="s">
        <v>18</v>
      </c>
      <c r="F10" s="3" t="s">
        <v>19</v>
      </c>
      <c r="H10" s="3" t="s">
        <v>30</v>
      </c>
      <c r="I10" s="16" t="s">
        <v>40</v>
      </c>
      <c r="J10" s="16" t="s">
        <v>41</v>
      </c>
      <c r="K10" s="17" t="s">
        <v>29</v>
      </c>
      <c r="L10" s="17" t="s">
        <v>25</v>
      </c>
      <c r="M10" s="17" t="s">
        <v>26</v>
      </c>
    </row>
    <row r="11" spans="1:13" x14ac:dyDescent="0.25">
      <c r="A11" s="7" t="s">
        <v>20</v>
      </c>
      <c r="B11" s="7" t="s">
        <v>21</v>
      </c>
      <c r="C11" s="7" t="s">
        <v>22</v>
      </c>
      <c r="D11" s="7">
        <v>1</v>
      </c>
      <c r="E11" s="7">
        <v>100</v>
      </c>
      <c r="F11" s="7">
        <v>100</v>
      </c>
      <c r="G11" t="s">
        <v>33</v>
      </c>
      <c r="H11" s="12">
        <f>E11/(1+$I$6)</f>
        <v>84.745762711864415</v>
      </c>
      <c r="I11" s="12">
        <f>F11/(1+$I$6)</f>
        <v>84.745762711864415</v>
      </c>
      <c r="J11" s="12">
        <f>F11/(1+I6)</f>
        <v>84.745762711864415</v>
      </c>
      <c r="K11" s="12">
        <f>J11*$I$6</f>
        <v>15.254237288135593</v>
      </c>
      <c r="L11" s="7">
        <v>0</v>
      </c>
      <c r="M11" s="7">
        <v>0</v>
      </c>
    </row>
    <row r="12" spans="1:13" x14ac:dyDescent="0.25">
      <c r="A12" s="1"/>
      <c r="B12" s="1"/>
      <c r="C12" s="1"/>
      <c r="D12" s="1"/>
      <c r="E12" s="1"/>
      <c r="F12" s="1"/>
      <c r="H12" s="18" t="s">
        <v>28</v>
      </c>
      <c r="I12" s="22">
        <f>SUM(I9:I11)</f>
        <v>84.745762711864415</v>
      </c>
      <c r="J12" s="12">
        <f>SUM(J9:J11)</f>
        <v>84.745762711864415</v>
      </c>
      <c r="K12" s="12">
        <f t="shared" ref="K12:M12" si="0">SUM(K9:K11)</f>
        <v>15.254237288135593</v>
      </c>
      <c r="L12" s="12">
        <f t="shared" si="0"/>
        <v>0</v>
      </c>
      <c r="M12" s="12">
        <f t="shared" si="0"/>
        <v>0</v>
      </c>
    </row>
    <row r="13" spans="1:13" x14ac:dyDescent="0.25">
      <c r="A13" s="1"/>
      <c r="B13" s="1"/>
      <c r="C13" s="1"/>
      <c r="D13" s="1"/>
      <c r="E13" s="1"/>
      <c r="F13" s="1"/>
    </row>
    <row r="14" spans="1:13" x14ac:dyDescent="0.25">
      <c r="A14" s="1"/>
      <c r="B14" s="1"/>
      <c r="C14" s="1"/>
      <c r="D14" s="1"/>
      <c r="E14" s="1"/>
      <c r="F14" s="1"/>
    </row>
    <row r="15" spans="1:13" x14ac:dyDescent="0.25">
      <c r="A15" s="1"/>
      <c r="B15" s="1"/>
      <c r="C15" s="1"/>
      <c r="D15" s="1"/>
      <c r="E15" s="1"/>
      <c r="F15" s="1"/>
    </row>
    <row r="16" spans="1:13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E18" s="7" t="s">
        <v>23</v>
      </c>
      <c r="F18" s="12">
        <f>I11</f>
        <v>84.745762711864415</v>
      </c>
    </row>
    <row r="19" spans="1:6" x14ac:dyDescent="0.25">
      <c r="E19" s="7" t="s">
        <v>24</v>
      </c>
      <c r="F19" s="12">
        <f>K11</f>
        <v>15.254237288135593</v>
      </c>
    </row>
    <row r="20" spans="1:6" x14ac:dyDescent="0.25">
      <c r="E20" s="7" t="s">
        <v>25</v>
      </c>
      <c r="F20" s="7">
        <v>0</v>
      </c>
    </row>
    <row r="21" spans="1:6" x14ac:dyDescent="0.25">
      <c r="E21" s="7" t="s">
        <v>26</v>
      </c>
      <c r="F21" s="7">
        <v>0</v>
      </c>
    </row>
    <row r="22" spans="1:6" x14ac:dyDescent="0.25">
      <c r="E22" s="10" t="s">
        <v>28</v>
      </c>
      <c r="F22" s="13">
        <v>100</v>
      </c>
    </row>
  </sheetData>
  <mergeCells count="1">
    <mergeCell ref="E3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F71D4-80E2-4C71-B7D2-9DE89198ED95}">
  <dimension ref="A2:M22"/>
  <sheetViews>
    <sheetView workbookViewId="0">
      <selection activeCell="J10" sqref="J10:J13"/>
    </sheetView>
  </sheetViews>
  <sheetFormatPr baseColWidth="10" defaultRowHeight="15" x14ac:dyDescent="0.25"/>
  <cols>
    <col min="2" max="2" width="26.140625" bestFit="1" customWidth="1"/>
    <col min="6" max="7" width="12" bestFit="1" customWidth="1"/>
    <col min="8" max="8" width="20" bestFit="1" customWidth="1"/>
    <col min="9" max="9" width="15.28515625" bestFit="1" customWidth="1"/>
    <col min="10" max="10" width="15.28515625" customWidth="1"/>
  </cols>
  <sheetData>
    <row r="2" spans="1:13" x14ac:dyDescent="0.25">
      <c r="A2" s="3" t="s">
        <v>13</v>
      </c>
      <c r="B2" s="1" t="s">
        <v>4</v>
      </c>
      <c r="E2" s="3" t="s">
        <v>0</v>
      </c>
      <c r="F2" s="1">
        <v>20100066603</v>
      </c>
    </row>
    <row r="3" spans="1:13" x14ac:dyDescent="0.25">
      <c r="E3" s="20" t="s">
        <v>1</v>
      </c>
      <c r="F3" s="21"/>
    </row>
    <row r="4" spans="1:13" x14ac:dyDescent="0.25">
      <c r="E4" s="6" t="s">
        <v>2</v>
      </c>
      <c r="F4" s="2" t="s">
        <v>3</v>
      </c>
    </row>
    <row r="6" spans="1:13" x14ac:dyDescent="0.25">
      <c r="A6" s="3" t="s">
        <v>5</v>
      </c>
      <c r="B6" s="1" t="s">
        <v>6</v>
      </c>
      <c r="H6" s="6" t="s">
        <v>29</v>
      </c>
      <c r="I6" s="11">
        <f>18%</f>
        <v>0.18</v>
      </c>
      <c r="J6" s="19"/>
    </row>
    <row r="7" spans="1:13" x14ac:dyDescent="0.25">
      <c r="A7" s="3" t="s">
        <v>8</v>
      </c>
      <c r="B7" s="1" t="s">
        <v>7</v>
      </c>
    </row>
    <row r="8" spans="1:13" x14ac:dyDescent="0.25">
      <c r="A8" s="3" t="s">
        <v>9</v>
      </c>
      <c r="B8" s="8">
        <v>20100066603</v>
      </c>
      <c r="C8" s="5" t="s">
        <v>10</v>
      </c>
      <c r="D8" s="1" t="s">
        <v>12</v>
      </c>
      <c r="E8" s="4" t="s">
        <v>11</v>
      </c>
      <c r="F8" s="9">
        <v>44379</v>
      </c>
      <c r="H8" s="15" t="s">
        <v>27</v>
      </c>
    </row>
    <row r="10" spans="1:13" x14ac:dyDescent="0.25">
      <c r="A10" s="3" t="s">
        <v>14</v>
      </c>
      <c r="B10" s="3" t="s">
        <v>15</v>
      </c>
      <c r="C10" s="3" t="s">
        <v>16</v>
      </c>
      <c r="D10" s="3" t="s">
        <v>17</v>
      </c>
      <c r="E10" s="3" t="s">
        <v>18</v>
      </c>
      <c r="F10" s="3" t="s">
        <v>19</v>
      </c>
      <c r="H10" s="3" t="s">
        <v>30</v>
      </c>
      <c r="I10" s="16" t="s">
        <v>40</v>
      </c>
      <c r="J10" s="16" t="s">
        <v>41</v>
      </c>
      <c r="K10" s="17" t="s">
        <v>29</v>
      </c>
      <c r="L10" s="17" t="s">
        <v>25</v>
      </c>
      <c r="M10" s="17" t="s">
        <v>26</v>
      </c>
    </row>
    <row r="11" spans="1:13" x14ac:dyDescent="0.25">
      <c r="A11" s="7" t="s">
        <v>20</v>
      </c>
      <c r="B11" s="7" t="s">
        <v>21</v>
      </c>
      <c r="C11" s="7" t="s">
        <v>22</v>
      </c>
      <c r="D11" s="7">
        <v>2</v>
      </c>
      <c r="E11" s="7">
        <v>150</v>
      </c>
      <c r="F11" s="7">
        <f>D11*E11</f>
        <v>300</v>
      </c>
      <c r="G11" t="s">
        <v>33</v>
      </c>
      <c r="H11" s="12">
        <f>E11/(1+$I$6)</f>
        <v>127.11864406779662</v>
      </c>
      <c r="I11" s="12">
        <f>F11/(1+$I$6)</f>
        <v>254.23728813559325</v>
      </c>
      <c r="J11" s="12">
        <f>F11/(1+I6)</f>
        <v>254.23728813559325</v>
      </c>
      <c r="K11" s="12">
        <f>I11*$I$6</f>
        <v>45.762711864406782</v>
      </c>
      <c r="L11" s="7">
        <v>0</v>
      </c>
      <c r="M11" s="7">
        <v>0</v>
      </c>
    </row>
    <row r="12" spans="1:13" x14ac:dyDescent="0.25">
      <c r="A12" s="7" t="s">
        <v>31</v>
      </c>
      <c r="B12" s="7" t="s">
        <v>32</v>
      </c>
      <c r="C12" s="7" t="s">
        <v>22</v>
      </c>
      <c r="D12" s="7">
        <v>3</v>
      </c>
      <c r="E12" s="7">
        <v>140</v>
      </c>
      <c r="F12" s="7">
        <f>D12*E12</f>
        <v>420</v>
      </c>
      <c r="G12" t="s">
        <v>33</v>
      </c>
      <c r="H12" s="12">
        <f>E12/(1+$I$6)</f>
        <v>118.64406779661017</v>
      </c>
      <c r="I12" s="12">
        <f>F12/(1+$I$6)</f>
        <v>355.93220338983053</v>
      </c>
      <c r="J12" s="12">
        <f>F12/(1+I6)</f>
        <v>355.93220338983053</v>
      </c>
      <c r="K12" s="12">
        <f>J12*$I$6</f>
        <v>64.067796610169495</v>
      </c>
      <c r="L12" s="7">
        <v>0</v>
      </c>
      <c r="M12" s="7">
        <v>0</v>
      </c>
    </row>
    <row r="13" spans="1:13" x14ac:dyDescent="0.25">
      <c r="A13" s="1"/>
      <c r="B13" s="1"/>
      <c r="C13" s="1"/>
      <c r="D13" s="1"/>
      <c r="E13" s="1"/>
      <c r="F13" s="1"/>
      <c r="H13" s="18" t="s">
        <v>28</v>
      </c>
      <c r="I13" s="12">
        <f>SUM(I10:I12)</f>
        <v>610.16949152542384</v>
      </c>
      <c r="J13" s="12">
        <f>SUM(J10:J12)</f>
        <v>610.16949152542384</v>
      </c>
      <c r="K13" s="12">
        <f t="shared" ref="K13:M13" si="0">SUM(K10:K12)</f>
        <v>109.83050847457628</v>
      </c>
      <c r="L13" s="12">
        <f t="shared" si="0"/>
        <v>0</v>
      </c>
      <c r="M13" s="12">
        <f t="shared" si="0"/>
        <v>0</v>
      </c>
    </row>
    <row r="14" spans="1:13" x14ac:dyDescent="0.25">
      <c r="A14" s="1"/>
      <c r="B14" s="1"/>
      <c r="C14" s="1"/>
      <c r="D14" s="1"/>
      <c r="E14" s="1"/>
      <c r="F14" s="1"/>
    </row>
    <row r="15" spans="1:13" x14ac:dyDescent="0.25">
      <c r="A15" s="1"/>
      <c r="B15" s="1"/>
      <c r="C15" s="1"/>
      <c r="D15" s="1"/>
      <c r="E15" s="1"/>
      <c r="F15" s="1"/>
    </row>
    <row r="16" spans="1:13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E18" s="7" t="s">
        <v>23</v>
      </c>
      <c r="F18" s="12">
        <f>SUM(I11:I12)</f>
        <v>610.16949152542384</v>
      </c>
    </row>
    <row r="19" spans="1:6" x14ac:dyDescent="0.25">
      <c r="E19" s="7" t="s">
        <v>24</v>
      </c>
      <c r="F19" s="12">
        <f>K11+K12</f>
        <v>109.83050847457628</v>
      </c>
    </row>
    <row r="20" spans="1:6" x14ac:dyDescent="0.25">
      <c r="E20" s="7" t="s">
        <v>25</v>
      </c>
      <c r="F20" s="7">
        <v>0</v>
      </c>
    </row>
    <row r="21" spans="1:6" x14ac:dyDescent="0.25">
      <c r="E21" s="7" t="s">
        <v>26</v>
      </c>
      <c r="F21" s="7">
        <v>0</v>
      </c>
    </row>
    <row r="22" spans="1:6" x14ac:dyDescent="0.25">
      <c r="E22" s="10" t="s">
        <v>28</v>
      </c>
      <c r="F22" s="14">
        <f>SUM(F18:F21)</f>
        <v>720.00000000000011</v>
      </c>
    </row>
  </sheetData>
  <mergeCells count="1">
    <mergeCell ref="E3:F3"/>
  </mergeCells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EDAF5-6E8F-4BFA-985A-5DCD2EED3469}">
  <dimension ref="A2:M22"/>
  <sheetViews>
    <sheetView workbookViewId="0">
      <selection activeCell="J10" sqref="J10:J12"/>
    </sheetView>
  </sheetViews>
  <sheetFormatPr baseColWidth="10" defaultRowHeight="15" x14ac:dyDescent="0.25"/>
  <cols>
    <col min="2" max="2" width="26.140625" bestFit="1" customWidth="1"/>
    <col min="6" max="7" width="12" bestFit="1" customWidth="1"/>
    <col min="8" max="8" width="20" bestFit="1" customWidth="1"/>
    <col min="9" max="9" width="15.28515625" bestFit="1" customWidth="1"/>
    <col min="10" max="10" width="15.28515625" customWidth="1"/>
  </cols>
  <sheetData>
    <row r="2" spans="1:13" x14ac:dyDescent="0.25">
      <c r="A2" s="3" t="s">
        <v>13</v>
      </c>
      <c r="B2" s="1" t="s">
        <v>4</v>
      </c>
      <c r="E2" s="3" t="s">
        <v>0</v>
      </c>
      <c r="F2" s="1">
        <v>20100066603</v>
      </c>
    </row>
    <row r="3" spans="1:13" x14ac:dyDescent="0.25">
      <c r="E3" s="20" t="s">
        <v>1</v>
      </c>
      <c r="F3" s="21"/>
    </row>
    <row r="4" spans="1:13" x14ac:dyDescent="0.25">
      <c r="E4" s="6" t="s">
        <v>2</v>
      </c>
      <c r="F4" s="2" t="s">
        <v>3</v>
      </c>
    </row>
    <row r="6" spans="1:13" x14ac:dyDescent="0.25">
      <c r="A6" s="3" t="s">
        <v>5</v>
      </c>
      <c r="B6" s="1" t="s">
        <v>6</v>
      </c>
      <c r="H6" s="6" t="s">
        <v>29</v>
      </c>
      <c r="I6" s="11">
        <f>18%</f>
        <v>0.18</v>
      </c>
      <c r="J6" s="19"/>
    </row>
    <row r="7" spans="1:13" x14ac:dyDescent="0.25">
      <c r="A7" s="3" t="s">
        <v>8</v>
      </c>
      <c r="B7" s="1" t="s">
        <v>7</v>
      </c>
    </row>
    <row r="8" spans="1:13" x14ac:dyDescent="0.25">
      <c r="A8" s="3" t="s">
        <v>9</v>
      </c>
      <c r="B8" s="8">
        <v>20100066603</v>
      </c>
      <c r="C8" s="5" t="s">
        <v>10</v>
      </c>
      <c r="D8" s="1" t="s">
        <v>12</v>
      </c>
      <c r="E8" s="4" t="s">
        <v>11</v>
      </c>
      <c r="F8" s="9">
        <v>44379</v>
      </c>
      <c r="H8" s="15" t="s">
        <v>27</v>
      </c>
    </row>
    <row r="10" spans="1:13" x14ac:dyDescent="0.25">
      <c r="A10" s="3" t="s">
        <v>14</v>
      </c>
      <c r="B10" s="3" t="s">
        <v>15</v>
      </c>
      <c r="C10" s="3" t="s">
        <v>16</v>
      </c>
      <c r="D10" s="3" t="s">
        <v>17</v>
      </c>
      <c r="E10" s="3" t="s">
        <v>18</v>
      </c>
      <c r="F10" s="3" t="s">
        <v>19</v>
      </c>
      <c r="H10" s="3" t="s">
        <v>30</v>
      </c>
      <c r="I10" s="16" t="s">
        <v>40</v>
      </c>
      <c r="J10" s="16" t="s">
        <v>41</v>
      </c>
      <c r="K10" s="17" t="s">
        <v>29</v>
      </c>
      <c r="L10" s="17" t="s">
        <v>25</v>
      </c>
      <c r="M10" s="17" t="s">
        <v>26</v>
      </c>
    </row>
    <row r="11" spans="1:13" x14ac:dyDescent="0.25">
      <c r="A11" s="7" t="s">
        <v>20</v>
      </c>
      <c r="B11" s="7" t="s">
        <v>21</v>
      </c>
      <c r="C11" s="7" t="s">
        <v>22</v>
      </c>
      <c r="D11" s="7">
        <v>2</v>
      </c>
      <c r="E11" s="7">
        <v>150</v>
      </c>
      <c r="F11" s="7">
        <f>D11*E11</f>
        <v>300</v>
      </c>
      <c r="G11" t="s">
        <v>33</v>
      </c>
      <c r="H11" s="12">
        <f>E11/(1+$I$6)</f>
        <v>127.11864406779662</v>
      </c>
      <c r="I11" s="12">
        <f>F11/(1+$I$6)</f>
        <v>254.23728813559325</v>
      </c>
      <c r="J11" s="12">
        <f>F11/(1+I6)</f>
        <v>254.23728813559325</v>
      </c>
      <c r="K11" s="12">
        <f>J11*$I$6</f>
        <v>45.762711864406782</v>
      </c>
      <c r="L11" s="7">
        <v>0</v>
      </c>
      <c r="M11" s="7">
        <v>0</v>
      </c>
    </row>
    <row r="12" spans="1:13" x14ac:dyDescent="0.25">
      <c r="A12" s="7" t="s">
        <v>31</v>
      </c>
      <c r="B12" s="7" t="s">
        <v>32</v>
      </c>
      <c r="C12" s="7" t="s">
        <v>22</v>
      </c>
      <c r="D12" s="7">
        <v>3</v>
      </c>
      <c r="E12" s="7">
        <v>140</v>
      </c>
      <c r="F12" s="7">
        <f>D12*E12</f>
        <v>420</v>
      </c>
      <c r="G12" t="s">
        <v>33</v>
      </c>
      <c r="H12" s="12">
        <f>E12/(1+$I$6)</f>
        <v>118.64406779661017</v>
      </c>
      <c r="I12" s="12">
        <f>F12/(1+$I$6)</f>
        <v>355.93220338983053</v>
      </c>
      <c r="J12" s="12">
        <f>F12/(1+I6)</f>
        <v>355.93220338983053</v>
      </c>
      <c r="K12" s="12">
        <f t="shared" ref="K12:K13" si="0">J12*$I$6</f>
        <v>64.067796610169495</v>
      </c>
      <c r="L12" s="7">
        <v>0</v>
      </c>
      <c r="M12" s="7">
        <v>0</v>
      </c>
    </row>
    <row r="13" spans="1:13" x14ac:dyDescent="0.25">
      <c r="A13" s="7" t="s">
        <v>34</v>
      </c>
      <c r="B13" s="7" t="s">
        <v>35</v>
      </c>
      <c r="C13" s="7" t="s">
        <v>22</v>
      </c>
      <c r="D13" s="7">
        <v>4</v>
      </c>
      <c r="E13" s="7">
        <v>110</v>
      </c>
      <c r="F13" s="7">
        <f>D13*E13</f>
        <v>440</v>
      </c>
      <c r="G13" t="s">
        <v>36</v>
      </c>
      <c r="H13" s="12">
        <v>110</v>
      </c>
      <c r="I13" s="12">
        <v>440</v>
      </c>
      <c r="J13" s="12">
        <v>0</v>
      </c>
      <c r="K13" s="12">
        <f t="shared" si="0"/>
        <v>0</v>
      </c>
      <c r="L13" s="7">
        <v>440</v>
      </c>
      <c r="M13" s="7">
        <v>0</v>
      </c>
    </row>
    <row r="14" spans="1:13" x14ac:dyDescent="0.25">
      <c r="A14" s="1"/>
      <c r="B14" s="1"/>
      <c r="C14" s="1"/>
      <c r="D14" s="1"/>
      <c r="E14" s="1"/>
      <c r="F14" s="1"/>
      <c r="H14" s="18" t="s">
        <v>28</v>
      </c>
      <c r="I14" s="12">
        <f>SUM(I11:I13)</f>
        <v>1050.1694915254238</v>
      </c>
      <c r="J14" s="12">
        <f>SUM(J11:J13)</f>
        <v>610.16949152542384</v>
      </c>
      <c r="K14" s="12">
        <f t="shared" ref="K14:M14" si="1">SUM(K11:K13)</f>
        <v>109.83050847457628</v>
      </c>
      <c r="L14" s="12">
        <f t="shared" si="1"/>
        <v>440</v>
      </c>
      <c r="M14" s="12">
        <f t="shared" si="1"/>
        <v>0</v>
      </c>
    </row>
    <row r="15" spans="1:13" x14ac:dyDescent="0.25">
      <c r="A15" s="1"/>
      <c r="B15" s="1"/>
      <c r="C15" s="1"/>
      <c r="D15" s="1"/>
      <c r="E15" s="1"/>
      <c r="F15" s="1"/>
    </row>
    <row r="16" spans="1:13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E18" s="7" t="s">
        <v>23</v>
      </c>
      <c r="F18" s="12">
        <f>SUM(I11:I12)</f>
        <v>610.16949152542384</v>
      </c>
    </row>
    <row r="19" spans="1:6" x14ac:dyDescent="0.25">
      <c r="E19" s="7" t="s">
        <v>24</v>
      </c>
      <c r="F19" s="12">
        <f>K11+K12</f>
        <v>109.83050847457628</v>
      </c>
    </row>
    <row r="20" spans="1:6" x14ac:dyDescent="0.25">
      <c r="E20" s="7" t="s">
        <v>25</v>
      </c>
      <c r="F20" s="7">
        <v>440</v>
      </c>
    </row>
    <row r="21" spans="1:6" x14ac:dyDescent="0.25">
      <c r="E21" s="7" t="s">
        <v>26</v>
      </c>
      <c r="F21" s="7">
        <v>0</v>
      </c>
    </row>
    <row r="22" spans="1:6" x14ac:dyDescent="0.25">
      <c r="E22" s="10" t="s">
        <v>28</v>
      </c>
      <c r="F22" s="14">
        <f>SUM(F18:F21)</f>
        <v>1160</v>
      </c>
    </row>
  </sheetData>
  <mergeCells count="1">
    <mergeCell ref="E3:F3"/>
  </mergeCells>
  <phoneticPr fontId="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35F7E-8A2A-49F8-91ED-2C54D0BDCD2C}">
  <dimension ref="A2:M22"/>
  <sheetViews>
    <sheetView tabSelected="1" workbookViewId="0">
      <selection activeCell="J10" sqref="J10:J11"/>
    </sheetView>
  </sheetViews>
  <sheetFormatPr baseColWidth="10" defaultRowHeight="15" x14ac:dyDescent="0.25"/>
  <cols>
    <col min="2" max="2" width="26.140625" bestFit="1" customWidth="1"/>
    <col min="6" max="7" width="12" bestFit="1" customWidth="1"/>
    <col min="8" max="8" width="20" bestFit="1" customWidth="1"/>
    <col min="9" max="9" width="15.28515625" bestFit="1" customWidth="1"/>
    <col min="10" max="10" width="15.28515625" customWidth="1"/>
  </cols>
  <sheetData>
    <row r="2" spans="1:13" x14ac:dyDescent="0.25">
      <c r="A2" s="3" t="s">
        <v>13</v>
      </c>
      <c r="B2" s="1" t="s">
        <v>4</v>
      </c>
      <c r="E2" s="3" t="s">
        <v>0</v>
      </c>
      <c r="F2" s="1">
        <v>20100066603</v>
      </c>
    </row>
    <row r="3" spans="1:13" x14ac:dyDescent="0.25">
      <c r="E3" s="20" t="s">
        <v>1</v>
      </c>
      <c r="F3" s="21"/>
    </row>
    <row r="4" spans="1:13" x14ac:dyDescent="0.25">
      <c r="E4" s="6" t="s">
        <v>2</v>
      </c>
      <c r="F4" s="2" t="s">
        <v>3</v>
      </c>
    </row>
    <row r="6" spans="1:13" x14ac:dyDescent="0.25">
      <c r="A6" s="3" t="s">
        <v>5</v>
      </c>
      <c r="B6" s="1" t="s">
        <v>6</v>
      </c>
      <c r="H6" s="6" t="s">
        <v>29</v>
      </c>
      <c r="I6" s="11">
        <f>18%</f>
        <v>0.18</v>
      </c>
      <c r="J6" s="19"/>
    </row>
    <row r="7" spans="1:13" x14ac:dyDescent="0.25">
      <c r="A7" s="3" t="s">
        <v>8</v>
      </c>
      <c r="B7" s="1" t="s">
        <v>7</v>
      </c>
    </row>
    <row r="8" spans="1:13" x14ac:dyDescent="0.25">
      <c r="A8" s="3" t="s">
        <v>9</v>
      </c>
      <c r="B8" s="8">
        <v>20100066603</v>
      </c>
      <c r="C8" s="5" t="s">
        <v>10</v>
      </c>
      <c r="D8" s="1" t="s">
        <v>12</v>
      </c>
      <c r="E8" s="4" t="s">
        <v>11</v>
      </c>
      <c r="F8" s="9">
        <v>44379</v>
      </c>
      <c r="H8" s="15" t="s">
        <v>27</v>
      </c>
    </row>
    <row r="10" spans="1:13" x14ac:dyDescent="0.25">
      <c r="A10" s="3" t="s">
        <v>14</v>
      </c>
      <c r="B10" s="3" t="s">
        <v>15</v>
      </c>
      <c r="C10" s="3" t="s">
        <v>16</v>
      </c>
      <c r="D10" s="3" t="s">
        <v>17</v>
      </c>
      <c r="E10" s="3" t="s">
        <v>18</v>
      </c>
      <c r="F10" s="3" t="s">
        <v>19</v>
      </c>
      <c r="H10" s="3" t="s">
        <v>30</v>
      </c>
      <c r="I10" s="16" t="s">
        <v>40</v>
      </c>
      <c r="J10" s="17" t="s">
        <v>41</v>
      </c>
      <c r="K10" s="17" t="s">
        <v>29</v>
      </c>
      <c r="L10" s="17" t="s">
        <v>25</v>
      </c>
      <c r="M10" s="17" t="s">
        <v>26</v>
      </c>
    </row>
    <row r="11" spans="1:13" x14ac:dyDescent="0.25">
      <c r="A11" s="7" t="s">
        <v>20</v>
      </c>
      <c r="B11" s="7" t="s">
        <v>21</v>
      </c>
      <c r="C11" s="7" t="s">
        <v>22</v>
      </c>
      <c r="D11" s="7">
        <v>2</v>
      </c>
      <c r="E11" s="7">
        <v>150</v>
      </c>
      <c r="F11" s="7">
        <f>D11*E11</f>
        <v>300</v>
      </c>
      <c r="G11" t="s">
        <v>33</v>
      </c>
      <c r="H11" s="12">
        <f>E11/(1+$I$6)</f>
        <v>127.11864406779662</v>
      </c>
      <c r="I11" s="12">
        <f>F11/(1+$I$6)</f>
        <v>254.23728813559325</v>
      </c>
      <c r="J11" s="12">
        <f>F11/(1+I6)</f>
        <v>254.23728813559325</v>
      </c>
      <c r="K11" s="12">
        <f>J11*$I$6</f>
        <v>45.762711864406782</v>
      </c>
      <c r="L11" s="12">
        <v>0</v>
      </c>
      <c r="M11" s="12">
        <v>0</v>
      </c>
    </row>
    <row r="12" spans="1:13" x14ac:dyDescent="0.25">
      <c r="A12" s="7" t="s">
        <v>31</v>
      </c>
      <c r="B12" s="7" t="s">
        <v>32</v>
      </c>
      <c r="C12" s="7" t="s">
        <v>22</v>
      </c>
      <c r="D12" s="7">
        <v>3</v>
      </c>
      <c r="E12" s="7">
        <v>140</v>
      </c>
      <c r="F12" s="7">
        <f>D12*E12</f>
        <v>420</v>
      </c>
      <c r="G12" t="s">
        <v>33</v>
      </c>
      <c r="H12" s="12">
        <f>E12/(1+$I$6)</f>
        <v>118.64406779661017</v>
      </c>
      <c r="I12" s="12">
        <f>F12/(1+$I$6)</f>
        <v>355.93220338983053</v>
      </c>
      <c r="J12" s="12">
        <f>F12/(1+I6)</f>
        <v>355.93220338983053</v>
      </c>
      <c r="K12" s="12">
        <f t="shared" ref="K12:K14" si="0">J12*$I$6</f>
        <v>64.067796610169495</v>
      </c>
      <c r="L12" s="12">
        <v>0</v>
      </c>
      <c r="M12" s="12">
        <v>0</v>
      </c>
    </row>
    <row r="13" spans="1:13" x14ac:dyDescent="0.25">
      <c r="A13" s="7" t="s">
        <v>34</v>
      </c>
      <c r="B13" s="7" t="s">
        <v>35</v>
      </c>
      <c r="C13" s="7" t="s">
        <v>22</v>
      </c>
      <c r="D13" s="7">
        <v>4</v>
      </c>
      <c r="E13" s="7">
        <v>110</v>
      </c>
      <c r="F13" s="7">
        <f>D13*E13</f>
        <v>440</v>
      </c>
      <c r="G13" t="s">
        <v>36</v>
      </c>
      <c r="H13" s="7">
        <v>110</v>
      </c>
      <c r="I13" s="12">
        <v>440</v>
      </c>
      <c r="J13" s="12">
        <v>0</v>
      </c>
      <c r="K13" s="12">
        <f t="shared" si="0"/>
        <v>0</v>
      </c>
      <c r="L13" s="7">
        <v>440</v>
      </c>
      <c r="M13" s="12">
        <v>0</v>
      </c>
    </row>
    <row r="14" spans="1:13" x14ac:dyDescent="0.25">
      <c r="A14" s="7" t="s">
        <v>37</v>
      </c>
      <c r="B14" s="7" t="s">
        <v>38</v>
      </c>
      <c r="C14" s="7" t="s">
        <v>22</v>
      </c>
      <c r="D14" s="7">
        <v>2</v>
      </c>
      <c r="E14" s="7">
        <v>100</v>
      </c>
      <c r="F14" s="7">
        <f>D14*E14</f>
        <v>200</v>
      </c>
      <c r="G14" t="s">
        <v>39</v>
      </c>
      <c r="H14" s="7">
        <v>100</v>
      </c>
      <c r="I14" s="12">
        <v>200</v>
      </c>
      <c r="J14" s="12">
        <v>0</v>
      </c>
      <c r="K14" s="12">
        <f t="shared" si="0"/>
        <v>0</v>
      </c>
      <c r="L14" s="12">
        <v>0</v>
      </c>
      <c r="M14" s="10">
        <v>200</v>
      </c>
    </row>
    <row r="15" spans="1:13" x14ac:dyDescent="0.25">
      <c r="A15" s="1"/>
      <c r="B15" s="1"/>
      <c r="C15" s="1"/>
      <c r="D15" s="1"/>
      <c r="E15" s="1"/>
      <c r="F15" s="1"/>
      <c r="H15" s="7" t="s">
        <v>28</v>
      </c>
      <c r="I15" s="12">
        <f>SUM(I11:I14)</f>
        <v>1250.1694915254238</v>
      </c>
      <c r="J15" s="12">
        <f>SUM(J11:J14)</f>
        <v>610.16949152542384</v>
      </c>
      <c r="K15" s="12">
        <f t="shared" ref="K15:M15" si="1">SUM(K11:K14)</f>
        <v>109.83050847457628</v>
      </c>
      <c r="L15" s="12">
        <f t="shared" si="1"/>
        <v>440</v>
      </c>
      <c r="M15" s="12">
        <f t="shared" si="1"/>
        <v>200</v>
      </c>
    </row>
    <row r="16" spans="1:13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E18" s="7" t="s">
        <v>23</v>
      </c>
      <c r="F18" s="12">
        <f>SUM(I11:I12)</f>
        <v>610.16949152542384</v>
      </c>
    </row>
    <row r="19" spans="1:6" x14ac:dyDescent="0.25">
      <c r="E19" s="7" t="s">
        <v>24</v>
      </c>
      <c r="F19" s="12">
        <f>K11+K12</f>
        <v>109.83050847457628</v>
      </c>
    </row>
    <row r="20" spans="1:6" x14ac:dyDescent="0.25">
      <c r="E20" s="7" t="s">
        <v>25</v>
      </c>
      <c r="F20" s="7">
        <v>440</v>
      </c>
    </row>
    <row r="21" spans="1:6" x14ac:dyDescent="0.25">
      <c r="E21" s="7" t="s">
        <v>26</v>
      </c>
      <c r="F21" s="7">
        <v>200</v>
      </c>
    </row>
    <row r="22" spans="1:6" x14ac:dyDescent="0.25">
      <c r="E22" s="10" t="s">
        <v>28</v>
      </c>
      <c r="F22" s="14">
        <f>SUM(F18:F21)</f>
        <v>1360</v>
      </c>
    </row>
  </sheetData>
  <mergeCells count="1">
    <mergeCell ref="E3:F3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Factura 1 igv</vt:lpstr>
      <vt:lpstr>Factura 2 igv</vt:lpstr>
      <vt:lpstr>Factura 2igv 1exo</vt:lpstr>
      <vt:lpstr>Factura 2igv 1exo 1 ina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</dc:creator>
  <cp:lastModifiedBy>CARLOS</cp:lastModifiedBy>
  <dcterms:created xsi:type="dcterms:W3CDTF">2021-07-08T01:13:56Z</dcterms:created>
  <dcterms:modified xsi:type="dcterms:W3CDTF">2021-07-13T17:37:02Z</dcterms:modified>
</cp:coreProperties>
</file>